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D1EB9495-F617-44C8-A37E-AA5349B40D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lkulacja Oferty" sheetId="2" r:id="rId1"/>
  </sheets>
  <definedNames>
    <definedName name="_Hlk194929038" localSheetId="0">'Kalkulacja Oferty'!$A$5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H6" i="2"/>
  <c r="G7" i="2"/>
  <c r="H7" i="2"/>
  <c r="G8" i="2"/>
  <c r="J8" i="2" s="1"/>
  <c r="H8" i="2"/>
  <c r="H5" i="2"/>
  <c r="G5" i="2"/>
  <c r="J5" i="2" s="1"/>
  <c r="L8" i="2" l="1"/>
  <c r="K8" i="2"/>
  <c r="M8" i="2" s="1"/>
  <c r="J7" i="2"/>
  <c r="K7" i="2" s="1"/>
  <c r="M7" i="2" s="1"/>
  <c r="K5" i="2"/>
  <c r="M5" i="2" s="1"/>
  <c r="L5" i="2"/>
  <c r="J6" i="2"/>
  <c r="L6" i="2" s="1"/>
  <c r="L7" i="2" l="1"/>
  <c r="L9" i="2" s="1"/>
  <c r="K6" i="2"/>
  <c r="M6" i="2" s="1"/>
  <c r="M9" i="2" s="1"/>
</calcChain>
</file>

<file path=xl/sharedStrings.xml><?xml version="1.0" encoding="utf-8"?>
<sst xmlns="http://schemas.openxmlformats.org/spreadsheetml/2006/main" count="42" uniqueCount="34">
  <si>
    <t>Nazwa</t>
  </si>
  <si>
    <t>(w szt.)</t>
  </si>
  <si>
    <t>(w mies.)</t>
  </si>
  <si>
    <t xml:space="preserve">Ryczałt miesięczny </t>
  </si>
  <si>
    <t>(w zł netto)</t>
  </si>
  <si>
    <t>Koszt wydruku jednej strony A4 mono</t>
  </si>
  <si>
    <t>(w zł brutto)</t>
  </si>
  <si>
    <t>a</t>
  </si>
  <si>
    <t>b</t>
  </si>
  <si>
    <t>c</t>
  </si>
  <si>
    <t>d</t>
  </si>
  <si>
    <t>e</t>
  </si>
  <si>
    <t>f</t>
  </si>
  <si>
    <t>g=e*4000</t>
  </si>
  <si>
    <t>h=f*500</t>
  </si>
  <si>
    <t>i</t>
  </si>
  <si>
    <t>k=j+(j*i)</t>
  </si>
  <si>
    <t>Urządzenie A3</t>
  </si>
  <si>
    <t>Urządzenie A4</t>
  </si>
  <si>
    <t>Niszczarka dokumentów</t>
  </si>
  <si>
    <t>Koszt wydruku jednej strony A4 kolor</t>
  </si>
  <si>
    <t>VAT 
w %</t>
  </si>
  <si>
    <t>Ilość 
Urządzeń</t>
  </si>
  <si>
    <t>Okres
Wynajmu</t>
  </si>
  <si>
    <t>Wartość miesięczna</t>
  </si>
  <si>
    <t xml:space="preserve">Łączna Wartość </t>
  </si>
  <si>
    <t>l=c*j</t>
  </si>
  <si>
    <t>m=c*k</t>
  </si>
  <si>
    <t>j=b*(d+g+h)</t>
  </si>
  <si>
    <t xml:space="preserve">Koszt wydruku dla 4000 stron A4 mono </t>
  </si>
  <si>
    <t xml:space="preserve">Koszt wydruku dla 500 stron A4 kolor </t>
  </si>
  <si>
    <t>*pola wypełnia wykonawca</t>
  </si>
  <si>
    <t>załącznik do Oferty - Szczególowa Kalkulacja Oferty</t>
  </si>
  <si>
    <t>Łącznie za 42 i 48 m-cy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</si>
</sst>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0"/>
      <color theme="3"/>
      <name val="Times New Roman"/>
      <family val="1"/>
      <charset val="238"/>
    </font>
    <font>
      <i/>
      <sz val="10"/>
      <color theme="3"/>
      <name val="Times New Roman"/>
      <family val="1"/>
      <charset val="238"/>
    </font>
    <font>
      <b/>
      <i/>
      <sz val="11"/>
      <color theme="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43" fontId="5" fillId="0" borderId="12" xfId="1" applyFont="1" applyBorder="1" applyAlignment="1">
      <alignment horizontal="center" vertical="center" wrapText="1"/>
    </xf>
    <xf numFmtId="43" fontId="5" fillId="0" borderId="12" xfId="1" applyFont="1" applyFill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0" fontId="0" fillId="3" borderId="0" xfId="0" applyFill="1"/>
    <xf numFmtId="0" fontId="2" fillId="4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10" fillId="3" borderId="0" xfId="0" applyFont="1" applyFill="1"/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"/>
  <sheetViews>
    <sheetView tabSelected="1" zoomScaleNormal="100" workbookViewId="0">
      <selection activeCell="C14" sqref="C14"/>
    </sheetView>
  </sheetViews>
  <sheetFormatPr defaultRowHeight="15" x14ac:dyDescent="0.25"/>
  <cols>
    <col min="1" max="1" width="15.140625" customWidth="1"/>
    <col min="2" max="2" width="8.85546875" bestFit="1" customWidth="1"/>
    <col min="4" max="4" width="11.85546875" customWidth="1"/>
    <col min="5" max="5" width="18.42578125" customWidth="1"/>
    <col min="6" max="6" width="20.140625" customWidth="1"/>
    <col min="7" max="7" width="17.28515625" customWidth="1"/>
    <col min="8" max="8" width="18.5703125" customWidth="1"/>
    <col min="9" max="9" width="6.5703125" customWidth="1"/>
    <col min="10" max="10" width="11.140625" customWidth="1"/>
    <col min="11" max="11" width="11" customWidth="1"/>
    <col min="12" max="12" width="14.42578125" customWidth="1"/>
    <col min="13" max="13" width="14.5703125" customWidth="1"/>
  </cols>
  <sheetData>
    <row r="1" spans="1:13" ht="28.5" customHeight="1" x14ac:dyDescent="0.3">
      <c r="A1" s="23" t="s">
        <v>32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54" customHeight="1" x14ac:dyDescent="0.25">
      <c r="A2" s="25" t="s">
        <v>0</v>
      </c>
      <c r="B2" s="10" t="s">
        <v>22</v>
      </c>
      <c r="C2" s="11" t="s">
        <v>23</v>
      </c>
      <c r="D2" s="10" t="s">
        <v>3</v>
      </c>
      <c r="E2" s="10" t="s">
        <v>5</v>
      </c>
      <c r="F2" s="10" t="s">
        <v>20</v>
      </c>
      <c r="G2" s="10" t="s">
        <v>29</v>
      </c>
      <c r="H2" s="10" t="s">
        <v>30</v>
      </c>
      <c r="I2" s="27" t="s">
        <v>21</v>
      </c>
      <c r="J2" s="25" t="s">
        <v>24</v>
      </c>
      <c r="K2" s="29"/>
      <c r="L2" s="30" t="s">
        <v>25</v>
      </c>
      <c r="M2" s="31"/>
    </row>
    <row r="3" spans="1:13" x14ac:dyDescent="0.25">
      <c r="A3" s="26"/>
      <c r="B3" s="12" t="s">
        <v>1</v>
      </c>
      <c r="C3" s="13" t="s">
        <v>2</v>
      </c>
      <c r="D3" s="12" t="s">
        <v>4</v>
      </c>
      <c r="E3" s="12" t="s">
        <v>4</v>
      </c>
      <c r="F3" s="12" t="s">
        <v>4</v>
      </c>
      <c r="G3" s="12" t="s">
        <v>4</v>
      </c>
      <c r="H3" s="12" t="s">
        <v>4</v>
      </c>
      <c r="I3" s="28"/>
      <c r="J3" s="14" t="s">
        <v>4</v>
      </c>
      <c r="K3" s="15" t="s">
        <v>6</v>
      </c>
      <c r="L3" s="14" t="s">
        <v>4</v>
      </c>
      <c r="M3" s="15" t="s">
        <v>6</v>
      </c>
    </row>
    <row r="4" spans="1:13" x14ac:dyDescent="0.25">
      <c r="A4" s="16" t="s">
        <v>7</v>
      </c>
      <c r="B4" s="16" t="s">
        <v>8</v>
      </c>
      <c r="C4" s="16" t="s">
        <v>9</v>
      </c>
      <c r="D4" s="16" t="s">
        <v>10</v>
      </c>
      <c r="E4" s="16" t="s">
        <v>11</v>
      </c>
      <c r="F4" s="16" t="s">
        <v>12</v>
      </c>
      <c r="G4" s="16" t="s">
        <v>13</v>
      </c>
      <c r="H4" s="16" t="s">
        <v>14</v>
      </c>
      <c r="I4" s="16" t="s">
        <v>15</v>
      </c>
      <c r="J4" s="16" t="s">
        <v>28</v>
      </c>
      <c r="K4" s="16" t="s">
        <v>16</v>
      </c>
      <c r="L4" s="16" t="s">
        <v>26</v>
      </c>
      <c r="M4" s="16" t="s">
        <v>27</v>
      </c>
    </row>
    <row r="5" spans="1:13" ht="15.75" x14ac:dyDescent="0.25">
      <c r="A5" s="1" t="s">
        <v>17</v>
      </c>
      <c r="B5" s="1">
        <v>1</v>
      </c>
      <c r="C5" s="1">
        <v>48</v>
      </c>
      <c r="D5" s="17"/>
      <c r="E5" s="18"/>
      <c r="F5" s="18"/>
      <c r="G5" s="3">
        <f>E5*4000</f>
        <v>0</v>
      </c>
      <c r="H5" s="4">
        <f>F5*500</f>
        <v>0</v>
      </c>
      <c r="I5" s="5">
        <v>0.23</v>
      </c>
      <c r="J5" s="3">
        <f>B5*(D5+G5+H5)</f>
        <v>0</v>
      </c>
      <c r="K5" s="3">
        <f>J5+(J5*I5)</f>
        <v>0</v>
      </c>
      <c r="L5" s="2">
        <f>C5*J5</f>
        <v>0</v>
      </c>
      <c r="M5" s="2">
        <f>C5*K5</f>
        <v>0</v>
      </c>
    </row>
    <row r="6" spans="1:13" ht="15.75" x14ac:dyDescent="0.25">
      <c r="A6" s="1" t="s">
        <v>17</v>
      </c>
      <c r="B6" s="1">
        <v>1</v>
      </c>
      <c r="C6" s="1">
        <v>42</v>
      </c>
      <c r="D6" s="17"/>
      <c r="E6" s="18"/>
      <c r="F6" s="18"/>
      <c r="G6" s="3">
        <f t="shared" ref="G6:G8" si="0">E6*4000</f>
        <v>0</v>
      </c>
      <c r="H6" s="4">
        <f t="shared" ref="H6:H8" si="1">F6*500</f>
        <v>0</v>
      </c>
      <c r="I6" s="5">
        <v>0.23</v>
      </c>
      <c r="J6" s="3">
        <f t="shared" ref="J6:J8" si="2">B6*(D6+G6+H6)</f>
        <v>0</v>
      </c>
      <c r="K6" s="3">
        <f t="shared" ref="K6:K8" si="3">J6+(J6*I6)</f>
        <v>0</v>
      </c>
      <c r="L6" s="2">
        <f t="shared" ref="L6:L8" si="4">C6*J6</f>
        <v>0</v>
      </c>
      <c r="M6" s="2">
        <f t="shared" ref="M6:M8" si="5">C6*K6</f>
        <v>0</v>
      </c>
    </row>
    <row r="7" spans="1:13" ht="15.75" x14ac:dyDescent="0.25">
      <c r="A7" s="1" t="s">
        <v>18</v>
      </c>
      <c r="B7" s="1">
        <v>1</v>
      </c>
      <c r="C7" s="1">
        <v>48</v>
      </c>
      <c r="D7" s="17"/>
      <c r="E7" s="18"/>
      <c r="F7" s="18"/>
      <c r="G7" s="3">
        <f t="shared" si="0"/>
        <v>0</v>
      </c>
      <c r="H7" s="4">
        <f t="shared" si="1"/>
        <v>0</v>
      </c>
      <c r="I7" s="5">
        <v>0.23</v>
      </c>
      <c r="J7" s="3">
        <f t="shared" si="2"/>
        <v>0</v>
      </c>
      <c r="K7" s="3">
        <f t="shared" si="3"/>
        <v>0</v>
      </c>
      <c r="L7" s="2">
        <f t="shared" si="4"/>
        <v>0</v>
      </c>
      <c r="M7" s="2">
        <f t="shared" si="5"/>
        <v>0</v>
      </c>
    </row>
    <row r="8" spans="1:13" ht="27" x14ac:dyDescent="0.25">
      <c r="A8" s="1" t="s">
        <v>19</v>
      </c>
      <c r="B8" s="1">
        <v>1</v>
      </c>
      <c r="C8" s="1">
        <v>48</v>
      </c>
      <c r="D8" s="17"/>
      <c r="E8" s="7"/>
      <c r="F8" s="7"/>
      <c r="G8" s="6">
        <f t="shared" si="0"/>
        <v>0</v>
      </c>
      <c r="H8" s="7">
        <f t="shared" si="1"/>
        <v>0</v>
      </c>
      <c r="I8" s="5">
        <v>0.23</v>
      </c>
      <c r="J8" s="3">
        <f t="shared" si="2"/>
        <v>0</v>
      </c>
      <c r="K8" s="3">
        <f t="shared" si="3"/>
        <v>0</v>
      </c>
      <c r="L8" s="2">
        <f t="shared" si="4"/>
        <v>0</v>
      </c>
      <c r="M8" s="2">
        <f t="shared" si="5"/>
        <v>0</v>
      </c>
    </row>
    <row r="9" spans="1:13" ht="15.75" x14ac:dyDescent="0.25">
      <c r="A9" s="20" t="s">
        <v>33</v>
      </c>
      <c r="B9" s="21"/>
      <c r="C9" s="21"/>
      <c r="D9" s="21"/>
      <c r="E9" s="21"/>
      <c r="F9" s="21"/>
      <c r="G9" s="21"/>
      <c r="H9" s="21"/>
      <c r="I9" s="21"/>
      <c r="J9" s="21"/>
      <c r="K9" s="22"/>
      <c r="L9" s="8">
        <f>SUM(L5:L8)</f>
        <v>0</v>
      </c>
      <c r="M9" s="8">
        <f>SUM(M5:M8)</f>
        <v>0</v>
      </c>
    </row>
    <row r="11" spans="1:13" x14ac:dyDescent="0.25">
      <c r="A11" s="19" t="s">
        <v>31</v>
      </c>
      <c r="B11" s="9"/>
      <c r="C11" s="9"/>
      <c r="D11" s="9"/>
    </row>
  </sheetData>
  <mergeCells count="6">
    <mergeCell ref="A9:K9"/>
    <mergeCell ref="A1:M1"/>
    <mergeCell ref="A2:A3"/>
    <mergeCell ref="I2:I3"/>
    <mergeCell ref="J2:K2"/>
    <mergeCell ref="L2:M2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Oferty</vt:lpstr>
      <vt:lpstr>'Kalkulacja Oferty'!_Hlk194929038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2025-04-09T19:16:58Z</dcterms:modified>
</cp:coreProperties>
</file>